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ниторинг 2023-2024\"/>
    </mc:Choice>
  </mc:AlternateContent>
  <xr:revisionPtr revIDLastSave="0" documentId="13_ncr:1_{BCE7E615-B6BF-41B0-BE6B-9C1495433B82}" xr6:coauthVersionLast="47" xr6:coauthVersionMax="47" xr10:uidLastSave="{00000000-0000-0000-0000-000000000000}"/>
  <bookViews>
    <workbookView xWindow="-120" yWindow="-120" windowWidth="29040" windowHeight="15840" firstSheet="1" activeTab="5" xr2:uid="{00000000-000D-0000-FFFF-FFFF00000000}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6" l="1"/>
  <c r="M21" i="16"/>
  <c r="N21" i="16"/>
  <c r="O21" i="16"/>
  <c r="P21" i="16"/>
  <c r="Q21" i="16"/>
  <c r="J21" i="16"/>
  <c r="K21" i="16"/>
  <c r="G21" i="16"/>
  <c r="H21" i="16"/>
  <c r="I21" i="16"/>
  <c r="C21" i="16"/>
  <c r="E21" i="16"/>
  <c r="B21" i="16"/>
  <c r="F21" i="16"/>
  <c r="D19" i="13" l="1"/>
  <c r="E18" i="11" l="1"/>
  <c r="S17" i="12"/>
  <c r="D17" i="12"/>
  <c r="E17" i="12"/>
  <c r="F17" i="12"/>
  <c r="G17" i="12"/>
  <c r="H17" i="12"/>
  <c r="I17" i="12"/>
  <c r="J17" i="12"/>
  <c r="K17" i="12"/>
  <c r="L17" i="12"/>
  <c r="M17" i="12"/>
  <c r="N17" i="12"/>
  <c r="P17" i="12"/>
  <c r="P18" i="12" s="1"/>
  <c r="Q17" i="12"/>
  <c r="Q18" i="12" s="1"/>
  <c r="R17" i="12"/>
  <c r="R18" i="12" s="1"/>
  <c r="O17" i="12"/>
  <c r="D18" i="11"/>
  <c r="O19" i="11" s="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K15" i="10"/>
  <c r="D15" i="10"/>
  <c r="E15" i="10"/>
  <c r="E16" i="10" s="1"/>
  <c r="F15" i="10"/>
  <c r="G15" i="10"/>
  <c r="H15" i="10"/>
  <c r="I15" i="10"/>
  <c r="J15" i="10"/>
  <c r="L15" i="10"/>
  <c r="M15" i="10"/>
  <c r="N15" i="10"/>
  <c r="O15" i="10"/>
  <c r="P15" i="10"/>
  <c r="Q15" i="10"/>
  <c r="Q16" i="10" s="1"/>
  <c r="R15" i="10"/>
  <c r="S15" i="10"/>
  <c r="S14" i="15"/>
  <c r="P14" i="15"/>
  <c r="H14" i="15"/>
  <c r="I14" i="15"/>
  <c r="J14" i="15"/>
  <c r="J15" i="15" s="1"/>
  <c r="K14" i="15"/>
  <c r="K15" i="15" s="1"/>
  <c r="L14" i="15"/>
  <c r="M14" i="15"/>
  <c r="N14" i="15"/>
  <c r="O14" i="15"/>
  <c r="Q14" i="15"/>
  <c r="R14" i="15"/>
  <c r="R15" i="15" s="1"/>
  <c r="D14" i="15"/>
  <c r="D15" i="15"/>
  <c r="E14" i="15"/>
  <c r="E15" i="15" s="1"/>
  <c r="F14" i="15"/>
  <c r="F15" i="15" s="1"/>
  <c r="G14" i="15"/>
  <c r="G15" i="15" s="1"/>
  <c r="Q19" i="11"/>
  <c r="N19" i="13"/>
  <c r="R19" i="13"/>
  <c r="F19" i="13"/>
  <c r="J19" i="13"/>
  <c r="G19" i="13"/>
  <c r="K19" i="13"/>
  <c r="O19" i="13"/>
  <c r="S19" i="13"/>
  <c r="H19" i="13"/>
  <c r="L19" i="13"/>
  <c r="P19" i="13"/>
  <c r="E19" i="13"/>
  <c r="I19" i="13"/>
  <c r="M19" i="13"/>
  <c r="D18" i="12"/>
  <c r="L15" i="15"/>
  <c r="H15" i="15"/>
  <c r="M15" i="15"/>
  <c r="I15" i="15"/>
  <c r="O15" i="15"/>
  <c r="N15" i="15"/>
  <c r="Q15" i="15"/>
  <c r="S15" i="15"/>
  <c r="P19" i="11" l="1"/>
  <c r="P15" i="15"/>
  <c r="H16" i="10"/>
  <c r="S18" i="12"/>
  <c r="G18" i="12"/>
  <c r="F18" i="12"/>
  <c r="E18" i="12"/>
  <c r="M19" i="11"/>
  <c r="B22" i="16"/>
  <c r="J18" i="12"/>
  <c r="M18" i="12"/>
  <c r="L18" i="12"/>
  <c r="O18" i="12"/>
  <c r="N18" i="12"/>
  <c r="I18" i="12"/>
  <c r="H18" i="12"/>
  <c r="K18" i="12"/>
  <c r="H19" i="11"/>
  <c r="L19" i="11"/>
  <c r="S19" i="11"/>
  <c r="K19" i="11"/>
  <c r="G19" i="11"/>
  <c r="E19" i="11"/>
  <c r="D19" i="11"/>
  <c r="I19" i="11"/>
  <c r="R19" i="11"/>
  <c r="N19" i="11"/>
  <c r="J19" i="11"/>
  <c r="F19" i="11"/>
  <c r="K16" i="10"/>
  <c r="D16" i="10"/>
</calcChain>
</file>

<file path=xl/sharedStrings.xml><?xml version="1.0" encoding="utf-8"?>
<sst xmlns="http://schemas.openxmlformats.org/spreadsheetml/2006/main" count="199" uniqueCount="51">
  <si>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</si>
  <si>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</si>
  <si>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</si>
  <si>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</si>
  <si>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</si>
  <si>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</si>
  <si>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</si>
  <si>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</si>
  <si>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</si>
  <si>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</si>
  <si>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</si>
  <si>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</si>
  <si>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</si>
  <si>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</si>
  <si>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</si>
  <si>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</si>
  <si>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</si>
  <si>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</si>
  <si>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>олардың ішінде  жоғары деңгей</t>
  </si>
  <si>
    <t>олардың ішінде орташа деңгей</t>
  </si>
  <si>
    <t>олардың ішінде   төмен деңгей</t>
  </si>
  <si>
    <t>"Ботақан"</t>
  </si>
  <si>
    <t>Көшербайқызы Айгерім   Бегимбетова Роза</t>
  </si>
  <si>
    <t>37.3</t>
  </si>
  <si>
    <t>62.7</t>
  </si>
  <si>
    <t>93.3</t>
  </si>
  <si>
    <t>12.,5</t>
  </si>
  <si>
    <t>МДҰ атауы: "Заңғар" бөбекжай-бақшасы</t>
  </si>
  <si>
    <t>Әдіскерінің аты-жөні: Рахметова Ж.Б</t>
  </si>
  <si>
    <t>"Құлыншақ"</t>
  </si>
  <si>
    <t>Туленбаева Сабира Ботбаева Динара</t>
  </si>
  <si>
    <t>"Күншуақ"</t>
  </si>
  <si>
    <t>Кәртай Лаура    Жапбасбаева Куралай</t>
  </si>
  <si>
    <t>"Қарлығаш"</t>
  </si>
  <si>
    <t>Узакбаева Айгүл   Досаев Айжамал</t>
  </si>
  <si>
    <t xml:space="preserve">"Айгөлек" кіші топ </t>
  </si>
  <si>
    <t>"Ботақан" кіші топ</t>
  </si>
  <si>
    <t>"Балдаурен" ортаңғы тобы</t>
  </si>
  <si>
    <t>"Ақжелкен" ортаңғы тобы</t>
  </si>
  <si>
    <t>"Достық" ортаңғы тобы</t>
  </si>
  <si>
    <t>"Күншуақ" ортаңғы тобы</t>
  </si>
  <si>
    <t>"Еркемай" ересек тобы</t>
  </si>
  <si>
    <t>"Құлыншақ" ересек тобы</t>
  </si>
  <si>
    <t>"Сәбижан" ересек тобы</t>
  </si>
  <si>
    <t>"Айналайын" мектепалды тобы</t>
  </si>
  <si>
    <t>"Балбөбек" мектепалды тобы</t>
  </si>
  <si>
    <t>"Бәйтерек" мектепалды тобы</t>
  </si>
  <si>
    <r>
      <rPr>
        <b/>
        <sz val="12"/>
        <color theme="1"/>
        <rFont val="Times New Roman"/>
        <family val="1"/>
        <charset val="204"/>
      </rPr>
      <t>Әдіскерінің аты-жөні:</t>
    </r>
    <r>
      <rPr>
        <sz val="12"/>
        <color theme="1"/>
        <rFont val="Times New Roman"/>
        <family val="1"/>
        <charset val="204"/>
      </rPr>
      <t xml:space="preserve"> Тулендиева М.К.</t>
    </r>
  </si>
  <si>
    <r>
      <rPr>
        <b/>
        <sz val="12"/>
        <color theme="1"/>
        <rFont val="Times New Roman"/>
        <family val="1"/>
        <charset val="204"/>
      </rPr>
      <t>МДҰ атауы:</t>
    </r>
    <r>
      <rPr>
        <sz val="12"/>
        <color theme="1"/>
        <rFont val="Times New Roman"/>
        <family val="1"/>
        <charset val="204"/>
      </rPr>
      <t xml:space="preserve"> "Сыр шуағы" бөбекжай-бақшасы</t>
    </r>
  </si>
  <si>
    <r>
      <rPr>
        <b/>
        <sz val="12"/>
        <color theme="1"/>
        <rFont val="Times New Roman"/>
        <family val="1"/>
        <charset val="204"/>
      </rPr>
      <t xml:space="preserve">"Сыр шуағы" бөбекжай-меңгерушісі:   </t>
    </r>
    <r>
      <rPr>
        <sz val="12"/>
        <color theme="1"/>
        <rFont val="Times New Roman"/>
        <family val="1"/>
        <charset val="204"/>
      </rPr>
      <t xml:space="preserve">             М.А.Кунхожаева</t>
    </r>
  </si>
  <si>
    <t>2023-2024 оқу жылы. Кезеңі: бастапқы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</si>
</sst>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" fontId="1" fillId="0" borderId="0" xfId="0" applyNumberFormat="1" applyFont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0" xfId="0" applyFont="1"/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35"/>
  <sheetViews>
    <sheetView topLeftCell="D7" workbookViewId="0">
      <selection activeCell="O19" sqref="O19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7" width="12.28515625" customWidth="1"/>
    <col min="8" max="8" width="12.140625" customWidth="1"/>
    <col min="9" max="9" width="12.42578125" customWidth="1"/>
    <col min="10" max="10" width="12.28515625" customWidth="1"/>
    <col min="11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8" width="11.5703125" customWidth="1"/>
    <col min="19" max="19" width="11.7109375" customWidth="1"/>
  </cols>
  <sheetData>
    <row r="2" spans="1:19" ht="15.75" x14ac:dyDescent="0.25">
      <c r="A2" s="36" t="s">
        <v>15</v>
      </c>
      <c r="B2" s="36"/>
      <c r="C2" s="36"/>
      <c r="D2" s="2"/>
      <c r="E2" s="2"/>
      <c r="F2" s="2"/>
      <c r="G2" s="2"/>
      <c r="H2" s="2"/>
      <c r="I2" s="37" t="s">
        <v>2</v>
      </c>
      <c r="J2" s="37"/>
      <c r="K2" s="37"/>
      <c r="L2" s="37"/>
      <c r="M2" s="37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7" t="s">
        <v>14</v>
      </c>
      <c r="J4" s="37"/>
      <c r="K4" s="37"/>
      <c r="L4" s="37"/>
      <c r="M4" s="37"/>
      <c r="N4" s="37"/>
      <c r="O4" s="37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x14ac:dyDescent="0.25">
      <c r="A7" s="38" t="s">
        <v>0</v>
      </c>
      <c r="B7" s="32" t="s">
        <v>3</v>
      </c>
      <c r="C7" s="32" t="s">
        <v>4</v>
      </c>
      <c r="D7" s="32" t="s">
        <v>10</v>
      </c>
      <c r="E7" s="32" t="s">
        <v>5</v>
      </c>
      <c r="F7" s="32"/>
      <c r="G7" s="32"/>
      <c r="H7" s="32" t="s">
        <v>8</v>
      </c>
      <c r="I7" s="32"/>
      <c r="J7" s="32"/>
      <c r="K7" s="32" t="s">
        <v>6</v>
      </c>
      <c r="L7" s="32"/>
      <c r="M7" s="32"/>
      <c r="N7" s="32" t="s">
        <v>9</v>
      </c>
      <c r="O7" s="32"/>
      <c r="P7" s="32"/>
      <c r="Q7" s="32" t="s">
        <v>7</v>
      </c>
      <c r="R7" s="32"/>
      <c r="S7" s="32"/>
    </row>
    <row r="8" spans="1:19" ht="128.25" customHeight="1" x14ac:dyDescent="0.25">
      <c r="A8" s="38"/>
      <c r="B8" s="32"/>
      <c r="C8" s="32"/>
      <c r="D8" s="32"/>
      <c r="E8" s="6" t="s">
        <v>18</v>
      </c>
      <c r="F8" s="6" t="s">
        <v>19</v>
      </c>
      <c r="G8" s="6" t="s">
        <v>20</v>
      </c>
      <c r="H8" s="6" t="s">
        <v>18</v>
      </c>
      <c r="I8" s="6" t="s">
        <v>19</v>
      </c>
      <c r="J8" s="6" t="s">
        <v>20</v>
      </c>
      <c r="K8" s="6" t="s">
        <v>18</v>
      </c>
      <c r="L8" s="6" t="s">
        <v>19</v>
      </c>
      <c r="M8" s="6" t="s">
        <v>20</v>
      </c>
      <c r="N8" s="6" t="s">
        <v>18</v>
      </c>
      <c r="O8" s="6" t="s">
        <v>19</v>
      </c>
      <c r="P8" s="6" t="s">
        <v>20</v>
      </c>
      <c r="Q8" s="6" t="s">
        <v>18</v>
      </c>
      <c r="R8" s="6" t="s">
        <v>19</v>
      </c>
      <c r="S8" s="6" t="s">
        <v>20</v>
      </c>
    </row>
    <row r="9" spans="1:19" ht="15.75" x14ac:dyDescent="0.25">
      <c r="A9" s="14">
        <v>1</v>
      </c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 x14ac:dyDescent="0.25">
      <c r="A10" s="14">
        <v>2</v>
      </c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14">
        <v>3</v>
      </c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14">
        <v>4</v>
      </c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14">
        <v>5</v>
      </c>
      <c r="B13" s="1"/>
      <c r="C13" s="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33" t="s">
        <v>1</v>
      </c>
      <c r="B14" s="34"/>
      <c r="C14" s="35"/>
      <c r="D14" s="14">
        <f t="shared" ref="D14:S14" si="0">SUM(D9:D13)</f>
        <v>0</v>
      </c>
      <c r="E14" s="14">
        <f t="shared" si="0"/>
        <v>0</v>
      </c>
      <c r="F14" s="14">
        <f t="shared" si="0"/>
        <v>0</v>
      </c>
      <c r="G14" s="14">
        <f t="shared" si="0"/>
        <v>0</v>
      </c>
      <c r="H14" s="14">
        <f t="shared" si="0"/>
        <v>0</v>
      </c>
      <c r="I14" s="14">
        <f t="shared" si="0"/>
        <v>0</v>
      </c>
      <c r="J14" s="14">
        <f t="shared" si="0"/>
        <v>0</v>
      </c>
      <c r="K14" s="14">
        <f t="shared" si="0"/>
        <v>0</v>
      </c>
      <c r="L14" s="14">
        <f t="shared" si="0"/>
        <v>0</v>
      </c>
      <c r="M14" s="14">
        <f t="shared" si="0"/>
        <v>0</v>
      </c>
      <c r="N14" s="14">
        <f t="shared" si="0"/>
        <v>0</v>
      </c>
      <c r="O14" s="14">
        <f t="shared" si="0"/>
        <v>0</v>
      </c>
      <c r="P14" s="14">
        <f t="shared" si="0"/>
        <v>0</v>
      </c>
      <c r="Q14" s="14">
        <f t="shared" si="0"/>
        <v>0</v>
      </c>
      <c r="R14" s="14">
        <f t="shared" si="0"/>
        <v>0</v>
      </c>
      <c r="S14" s="14">
        <f t="shared" si="0"/>
        <v>0</v>
      </c>
    </row>
    <row r="15" spans="1:19" ht="15.75" x14ac:dyDescent="0.25">
      <c r="A15" s="31" t="s">
        <v>11</v>
      </c>
      <c r="B15" s="31"/>
      <c r="C15" s="31"/>
      <c r="D15" s="16" t="e">
        <f>D14*100/D14</f>
        <v>#DIV/0!</v>
      </c>
      <c r="E15" s="17" t="e">
        <f>E14*100/D14</f>
        <v>#DIV/0!</v>
      </c>
      <c r="F15" s="18" t="e">
        <f>F14*10/D14</f>
        <v>#DIV/0!</v>
      </c>
      <c r="G15" s="18" t="e">
        <f>G14*100/D14</f>
        <v>#DIV/0!</v>
      </c>
      <c r="H15" s="14" t="e">
        <f>H14*100/D14</f>
        <v>#DIV/0!</v>
      </c>
      <c r="I15" s="14" t="e">
        <f>I14*100/D14</f>
        <v>#DIV/0!</v>
      </c>
      <c r="J15" s="14" t="e">
        <f>J14*100/D14</f>
        <v>#DIV/0!</v>
      </c>
      <c r="K15" s="14" t="e">
        <f>K14*100/D14</f>
        <v>#DIV/0!</v>
      </c>
      <c r="L15" s="14" t="e">
        <f>L14*100/D14</f>
        <v>#DIV/0!</v>
      </c>
      <c r="M15" s="14" t="e">
        <f>M14*100/D14</f>
        <v>#DIV/0!</v>
      </c>
      <c r="N15" s="14" t="e">
        <f>N14*100/D14</f>
        <v>#DIV/0!</v>
      </c>
      <c r="O15" s="14" t="e">
        <f>O14*100/D14</f>
        <v>#DIV/0!</v>
      </c>
      <c r="P15" s="14" t="e">
        <f>P14*100/D14</f>
        <v>#DIV/0!</v>
      </c>
      <c r="Q15" s="14" t="e">
        <f>Q14*100/D14</f>
        <v>#DIV/0!</v>
      </c>
      <c r="R15" s="14" t="e">
        <f>R14*100/D14</f>
        <v>#DIV/0!</v>
      </c>
      <c r="S15" s="14" t="e">
        <f>S14*100/D14</f>
        <v>#DIV/0!</v>
      </c>
    </row>
    <row r="16" spans="1:19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 x14ac:dyDescent="0.25">
      <c r="A17" s="3"/>
      <c r="B17" s="3"/>
      <c r="C17" s="3"/>
      <c r="D17" s="1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x14ac:dyDescent="0.25">
      <c r="A34" s="10"/>
      <c r="B34" s="10"/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 x14ac:dyDescent="0.25">
      <c r="A35" s="11"/>
      <c r="B35" s="11"/>
      <c r="C35" s="11"/>
      <c r="D35" s="1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16"/>
  <sheetViews>
    <sheetView workbookViewId="0">
      <selection activeCell="S9" sqref="S9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9" width="12.28515625" customWidth="1"/>
    <col min="10" max="10" width="12.7109375" customWidth="1"/>
    <col min="11" max="11" width="12.85546875" customWidth="1"/>
    <col min="12" max="12" width="11.85546875" customWidth="1"/>
    <col min="13" max="13" width="13.28515625" customWidth="1"/>
    <col min="14" max="14" width="12.42578125" customWidth="1"/>
    <col min="15" max="15" width="13" customWidth="1"/>
    <col min="16" max="17" width="12.42578125" customWidth="1"/>
    <col min="18" max="18" width="12.28515625" customWidth="1"/>
    <col min="19" max="19" width="12.5703125" customWidth="1"/>
  </cols>
  <sheetData>
    <row r="2" spans="1:19" ht="15.75" x14ac:dyDescent="0.25">
      <c r="A2" s="36" t="s">
        <v>15</v>
      </c>
      <c r="B2" s="36"/>
      <c r="C2" s="36"/>
      <c r="D2" s="2"/>
      <c r="E2" s="2"/>
      <c r="F2" s="2"/>
      <c r="G2" s="2"/>
      <c r="H2" s="2"/>
      <c r="I2" s="37" t="s">
        <v>27</v>
      </c>
      <c r="J2" s="37"/>
      <c r="K2" s="37"/>
      <c r="L2" s="37"/>
      <c r="M2" s="37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7" t="s">
        <v>28</v>
      </c>
      <c r="J4" s="37"/>
      <c r="K4" s="37"/>
      <c r="L4" s="37"/>
      <c r="M4" s="37"/>
      <c r="N4" s="37"/>
      <c r="O4" s="37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8" t="s">
        <v>0</v>
      </c>
      <c r="B7" s="32" t="s">
        <v>3</v>
      </c>
      <c r="C7" s="32" t="s">
        <v>4</v>
      </c>
      <c r="D7" s="32" t="s">
        <v>10</v>
      </c>
      <c r="E7" s="32" t="s">
        <v>5</v>
      </c>
      <c r="F7" s="32"/>
      <c r="G7" s="32"/>
      <c r="H7" s="32" t="s">
        <v>8</v>
      </c>
      <c r="I7" s="32"/>
      <c r="J7" s="32"/>
      <c r="K7" s="32" t="s">
        <v>6</v>
      </c>
      <c r="L7" s="32"/>
      <c r="M7" s="32"/>
      <c r="N7" s="32" t="s">
        <v>9</v>
      </c>
      <c r="O7" s="32"/>
      <c r="P7" s="32"/>
      <c r="Q7" s="32" t="s">
        <v>7</v>
      </c>
      <c r="R7" s="32"/>
      <c r="S7" s="32"/>
    </row>
    <row r="8" spans="1:19" ht="126.75" customHeight="1" x14ac:dyDescent="0.25">
      <c r="A8" s="38"/>
      <c r="B8" s="32"/>
      <c r="C8" s="32"/>
      <c r="D8" s="32"/>
      <c r="E8" s="6" t="s">
        <v>18</v>
      </c>
      <c r="F8" s="6" t="s">
        <v>19</v>
      </c>
      <c r="G8" s="6" t="s">
        <v>20</v>
      </c>
      <c r="H8" s="6" t="s">
        <v>18</v>
      </c>
      <c r="I8" s="6" t="s">
        <v>19</v>
      </c>
      <c r="J8" s="6" t="s">
        <v>20</v>
      </c>
      <c r="K8" s="6" t="s">
        <v>18</v>
      </c>
      <c r="L8" s="6" t="s">
        <v>19</v>
      </c>
      <c r="M8" s="6" t="s">
        <v>20</v>
      </c>
      <c r="N8" s="6" t="s">
        <v>18</v>
      </c>
      <c r="O8" s="6" t="s">
        <v>19</v>
      </c>
      <c r="P8" s="6" t="s">
        <v>20</v>
      </c>
      <c r="Q8" s="6" t="s">
        <v>18</v>
      </c>
      <c r="R8" s="6" t="s">
        <v>19</v>
      </c>
      <c r="S8" s="6" t="s">
        <v>20</v>
      </c>
    </row>
    <row r="9" spans="1:19" ht="47.25" x14ac:dyDescent="0.25">
      <c r="A9" s="7">
        <v>1</v>
      </c>
      <c r="B9" s="7" t="s">
        <v>21</v>
      </c>
      <c r="C9" s="24" t="s">
        <v>22</v>
      </c>
      <c r="D9" s="14">
        <v>20</v>
      </c>
      <c r="E9" s="14">
        <v>0</v>
      </c>
      <c r="F9" s="14">
        <v>5</v>
      </c>
      <c r="G9" s="14">
        <v>15</v>
      </c>
      <c r="H9" s="14">
        <v>0</v>
      </c>
      <c r="I9" s="14">
        <v>7</v>
      </c>
      <c r="J9" s="14">
        <v>13</v>
      </c>
      <c r="K9" s="14">
        <v>0</v>
      </c>
      <c r="L9" s="14">
        <v>2</v>
      </c>
      <c r="M9" s="14">
        <v>18</v>
      </c>
      <c r="N9" s="14">
        <v>0</v>
      </c>
      <c r="O9" s="14">
        <v>2</v>
      </c>
      <c r="P9" s="14">
        <v>18</v>
      </c>
      <c r="Q9" s="14">
        <v>0</v>
      </c>
      <c r="R9" s="14">
        <v>3</v>
      </c>
      <c r="S9" s="14">
        <v>17</v>
      </c>
    </row>
    <row r="10" spans="1:19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33" t="s">
        <v>1</v>
      </c>
      <c r="B15" s="34"/>
      <c r="C15" s="35"/>
      <c r="D15" s="14">
        <f t="shared" ref="D15:S15" si="0">SUM(D9:D14)</f>
        <v>20</v>
      </c>
      <c r="E15" s="14">
        <f t="shared" si="0"/>
        <v>0</v>
      </c>
      <c r="F15" s="14">
        <f t="shared" si="0"/>
        <v>5</v>
      </c>
      <c r="G15" s="14">
        <f t="shared" si="0"/>
        <v>15</v>
      </c>
      <c r="H15" s="14">
        <f t="shared" si="0"/>
        <v>0</v>
      </c>
      <c r="I15" s="14">
        <f t="shared" si="0"/>
        <v>7</v>
      </c>
      <c r="J15" s="14">
        <f t="shared" si="0"/>
        <v>13</v>
      </c>
      <c r="K15" s="14">
        <f t="shared" si="0"/>
        <v>0</v>
      </c>
      <c r="L15" s="14">
        <f t="shared" si="0"/>
        <v>2</v>
      </c>
      <c r="M15" s="14">
        <f t="shared" si="0"/>
        <v>18</v>
      </c>
      <c r="N15" s="14">
        <f t="shared" si="0"/>
        <v>0</v>
      </c>
      <c r="O15" s="14">
        <f t="shared" si="0"/>
        <v>2</v>
      </c>
      <c r="P15" s="14">
        <f t="shared" si="0"/>
        <v>18</v>
      </c>
      <c r="Q15" s="14">
        <f t="shared" si="0"/>
        <v>0</v>
      </c>
      <c r="R15" s="14">
        <f t="shared" si="0"/>
        <v>3</v>
      </c>
      <c r="S15" s="14">
        <f t="shared" si="0"/>
        <v>17</v>
      </c>
    </row>
    <row r="16" spans="1:19" ht="17.25" customHeight="1" x14ac:dyDescent="0.25">
      <c r="A16" s="39" t="s">
        <v>11</v>
      </c>
      <c r="B16" s="40"/>
      <c r="C16" s="40"/>
      <c r="D16" s="15">
        <f>D15*100/D15</f>
        <v>100</v>
      </c>
      <c r="E16" s="14">
        <f>E15*100/D15</f>
        <v>0</v>
      </c>
      <c r="F16" s="14">
        <v>25</v>
      </c>
      <c r="G16" s="14">
        <v>75</v>
      </c>
      <c r="H16" s="14">
        <f>H15*100/D15</f>
        <v>0</v>
      </c>
      <c r="I16" s="14" t="s">
        <v>23</v>
      </c>
      <c r="J16" s="14" t="s">
        <v>24</v>
      </c>
      <c r="K16" s="14">
        <f>K15*100/D15</f>
        <v>0</v>
      </c>
      <c r="L16" s="14">
        <v>10</v>
      </c>
      <c r="M16" s="14">
        <v>90</v>
      </c>
      <c r="N16" s="14">
        <v>0</v>
      </c>
      <c r="O16" s="25">
        <v>45144</v>
      </c>
      <c r="P16" s="14" t="s">
        <v>25</v>
      </c>
      <c r="Q16" s="14">
        <f>Q15*100/D15</f>
        <v>0</v>
      </c>
      <c r="R16" s="14" t="s">
        <v>26</v>
      </c>
      <c r="S16" s="14">
        <v>87.5</v>
      </c>
    </row>
  </sheetData>
  <mergeCells count="14">
    <mergeCell ref="A16:C16"/>
    <mergeCell ref="N7:P7"/>
    <mergeCell ref="Q7:S7"/>
    <mergeCell ref="A15:C15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19"/>
  <sheetViews>
    <sheetView workbookViewId="0">
      <selection activeCell="I9" sqref="I9"/>
    </sheetView>
  </sheetViews>
  <sheetFormatPr defaultRowHeight="15" x14ac:dyDescent="0.25"/>
  <cols>
    <col min="2" max="2" width="17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7" width="12.42578125" customWidth="1"/>
    <col min="8" max="8" width="12" customWidth="1"/>
    <col min="9" max="9" width="12.5703125" customWidth="1"/>
    <col min="10" max="10" width="13.140625" customWidth="1"/>
    <col min="11" max="11" width="12.28515625" customWidth="1"/>
    <col min="12" max="12" width="12.42578125" customWidth="1"/>
    <col min="13" max="13" width="12.28515625" customWidth="1"/>
    <col min="14" max="14" width="12.140625" customWidth="1"/>
    <col min="15" max="15" width="12.42578125" customWidth="1"/>
    <col min="16" max="16" width="12.140625" customWidth="1"/>
    <col min="17" max="17" width="12.85546875" customWidth="1"/>
    <col min="18" max="18" width="11.42578125" customWidth="1"/>
    <col min="19" max="19" width="11.5703125" customWidth="1"/>
  </cols>
  <sheetData>
    <row r="2" spans="1:19" ht="15.75" x14ac:dyDescent="0.25">
      <c r="A2" s="36" t="s">
        <v>15</v>
      </c>
      <c r="B2" s="36"/>
      <c r="C2" s="36"/>
      <c r="D2" s="2"/>
      <c r="E2" s="2"/>
      <c r="F2" s="2"/>
      <c r="G2" s="2"/>
      <c r="H2" s="2"/>
      <c r="I2" s="37" t="s">
        <v>27</v>
      </c>
      <c r="J2" s="37"/>
      <c r="K2" s="37"/>
      <c r="L2" s="37"/>
      <c r="M2" s="37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7" t="s">
        <v>28</v>
      </c>
      <c r="J4" s="37"/>
      <c r="K4" s="37"/>
      <c r="L4" s="37"/>
      <c r="M4" s="37"/>
      <c r="N4" s="37"/>
      <c r="O4" s="37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8" t="s">
        <v>0</v>
      </c>
      <c r="B7" s="32" t="s">
        <v>3</v>
      </c>
      <c r="C7" s="32" t="s">
        <v>4</v>
      </c>
      <c r="D7" s="32" t="s">
        <v>10</v>
      </c>
      <c r="E7" s="32" t="s">
        <v>5</v>
      </c>
      <c r="F7" s="32"/>
      <c r="G7" s="32"/>
      <c r="H7" s="32" t="s">
        <v>8</v>
      </c>
      <c r="I7" s="32"/>
      <c r="J7" s="32"/>
      <c r="K7" s="32" t="s">
        <v>6</v>
      </c>
      <c r="L7" s="32"/>
      <c r="M7" s="32"/>
      <c r="N7" s="32" t="s">
        <v>9</v>
      </c>
      <c r="O7" s="32"/>
      <c r="P7" s="32"/>
      <c r="Q7" s="32" t="s">
        <v>7</v>
      </c>
      <c r="R7" s="32"/>
      <c r="S7" s="32"/>
    </row>
    <row r="8" spans="1:19" ht="115.5" customHeight="1" x14ac:dyDescent="0.25">
      <c r="A8" s="38"/>
      <c r="B8" s="32"/>
      <c r="C8" s="32"/>
      <c r="D8" s="32"/>
      <c r="E8" s="6" t="s">
        <v>18</v>
      </c>
      <c r="F8" s="6" t="s">
        <v>19</v>
      </c>
      <c r="G8" s="6" t="s">
        <v>20</v>
      </c>
      <c r="H8" s="6" t="s">
        <v>18</v>
      </c>
      <c r="I8" s="6" t="s">
        <v>19</v>
      </c>
      <c r="J8" s="6" t="s">
        <v>20</v>
      </c>
      <c r="K8" s="6" t="s">
        <v>18</v>
      </c>
      <c r="L8" s="6" t="s">
        <v>19</v>
      </c>
      <c r="M8" s="6" t="s">
        <v>20</v>
      </c>
      <c r="N8" s="6" t="s">
        <v>18</v>
      </c>
      <c r="O8" s="6" t="s">
        <v>19</v>
      </c>
      <c r="P8" s="6" t="s">
        <v>20</v>
      </c>
      <c r="Q8" s="6" t="s">
        <v>18</v>
      </c>
      <c r="R8" s="6" t="s">
        <v>19</v>
      </c>
      <c r="S8" s="6" t="s">
        <v>20</v>
      </c>
    </row>
    <row r="9" spans="1:19" ht="31.5" x14ac:dyDescent="0.25">
      <c r="A9" s="7">
        <v>1</v>
      </c>
      <c r="B9" s="7" t="s">
        <v>29</v>
      </c>
      <c r="C9" s="24" t="s">
        <v>30</v>
      </c>
      <c r="D9" s="14">
        <v>23</v>
      </c>
      <c r="E9" s="14">
        <v>0</v>
      </c>
      <c r="F9" s="14">
        <v>5</v>
      </c>
      <c r="G9" s="14">
        <v>18</v>
      </c>
      <c r="H9" s="14">
        <v>0</v>
      </c>
      <c r="I9" s="14">
        <v>5</v>
      </c>
      <c r="J9" s="14">
        <v>18</v>
      </c>
      <c r="K9" s="14">
        <v>0</v>
      </c>
      <c r="L9" s="14">
        <v>5</v>
      </c>
      <c r="M9" s="14">
        <v>18</v>
      </c>
      <c r="N9" s="14">
        <v>0</v>
      </c>
      <c r="O9" s="14">
        <v>4</v>
      </c>
      <c r="P9" s="14">
        <v>19</v>
      </c>
      <c r="Q9" s="14">
        <v>0</v>
      </c>
      <c r="R9" s="14">
        <v>4</v>
      </c>
      <c r="S9" s="14">
        <v>19</v>
      </c>
    </row>
    <row r="10" spans="1:19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75" x14ac:dyDescent="0.2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 x14ac:dyDescent="0.25">
      <c r="A17" s="7"/>
      <c r="B17" s="7"/>
      <c r="C17" s="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.75" x14ac:dyDescent="0.25">
      <c r="A18" s="33" t="s">
        <v>1</v>
      </c>
      <c r="B18" s="34"/>
      <c r="C18" s="35"/>
      <c r="D18" s="14">
        <f t="shared" ref="D18:S18" si="0">SUM(D9:D17)</f>
        <v>23</v>
      </c>
      <c r="E18" s="14">
        <f t="shared" si="0"/>
        <v>0</v>
      </c>
      <c r="F18" s="14">
        <f t="shared" si="0"/>
        <v>5</v>
      </c>
      <c r="G18" s="14">
        <f t="shared" si="0"/>
        <v>18</v>
      </c>
      <c r="H18" s="14">
        <f t="shared" si="0"/>
        <v>0</v>
      </c>
      <c r="I18" s="14">
        <f t="shared" si="0"/>
        <v>5</v>
      </c>
      <c r="J18" s="14">
        <f t="shared" si="0"/>
        <v>18</v>
      </c>
      <c r="K18" s="14">
        <f t="shared" si="0"/>
        <v>0</v>
      </c>
      <c r="L18" s="14">
        <f t="shared" si="0"/>
        <v>5</v>
      </c>
      <c r="M18" s="14">
        <f t="shared" si="0"/>
        <v>18</v>
      </c>
      <c r="N18" s="14">
        <f t="shared" si="0"/>
        <v>0</v>
      </c>
      <c r="O18" s="14">
        <f t="shared" si="0"/>
        <v>4</v>
      </c>
      <c r="P18" s="14">
        <f t="shared" si="0"/>
        <v>19</v>
      </c>
      <c r="Q18" s="14">
        <f t="shared" si="0"/>
        <v>0</v>
      </c>
      <c r="R18" s="14">
        <f t="shared" si="0"/>
        <v>4</v>
      </c>
      <c r="S18" s="14">
        <f t="shared" si="0"/>
        <v>19</v>
      </c>
    </row>
    <row r="19" spans="1:19" ht="18.75" customHeight="1" x14ac:dyDescent="0.25">
      <c r="A19" s="39" t="s">
        <v>11</v>
      </c>
      <c r="B19" s="40"/>
      <c r="C19" s="40"/>
      <c r="D19" s="23">
        <f>D18*100/D18</f>
        <v>100</v>
      </c>
      <c r="E19" s="18">
        <f>E18*100/D18</f>
        <v>0</v>
      </c>
      <c r="F19" s="18">
        <f>F18*100/D18</f>
        <v>21.739130434782609</v>
      </c>
      <c r="G19" s="18">
        <f>G18*100/D18</f>
        <v>78.260869565217391</v>
      </c>
      <c r="H19" s="18">
        <f>H18*100/D18</f>
        <v>0</v>
      </c>
      <c r="I19" s="18">
        <f>I18*100/D18</f>
        <v>21.739130434782609</v>
      </c>
      <c r="J19" s="18">
        <f>J18*100/D18</f>
        <v>78.260869565217391</v>
      </c>
      <c r="K19" s="18">
        <f>K18*100/D18</f>
        <v>0</v>
      </c>
      <c r="L19" s="18">
        <f>L18*100/D18</f>
        <v>21.739130434782609</v>
      </c>
      <c r="M19" s="18">
        <f>M18*100/D18</f>
        <v>78.260869565217391</v>
      </c>
      <c r="N19" s="18">
        <f>N18*100/D18</f>
        <v>0</v>
      </c>
      <c r="O19" s="18">
        <f>O18*100/D18</f>
        <v>17.391304347826086</v>
      </c>
      <c r="P19" s="18">
        <f>P18*100/D18</f>
        <v>82.608695652173907</v>
      </c>
      <c r="Q19" s="18">
        <f>Q18*100/D18</f>
        <v>0</v>
      </c>
      <c r="R19" s="18">
        <f>R18*100/D18</f>
        <v>17.391304347826086</v>
      </c>
      <c r="S19" s="18">
        <f>S18*100/D18</f>
        <v>82.608695652173907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S18"/>
  <sheetViews>
    <sheetView topLeftCell="A7" workbookViewId="0">
      <selection activeCell="H13" sqref="H13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7" width="12.85546875" customWidth="1"/>
    <col min="8" max="8" width="13" customWidth="1"/>
    <col min="9" max="9" width="12.42578125" customWidth="1"/>
    <col min="10" max="10" width="12.7109375" customWidth="1"/>
    <col min="11" max="11" width="12.140625" customWidth="1"/>
    <col min="12" max="12" width="12.7109375" customWidth="1"/>
    <col min="13" max="15" width="12.28515625" customWidth="1"/>
    <col min="16" max="16" width="12" customWidth="1"/>
    <col min="17" max="17" width="12.28515625" customWidth="1"/>
    <col min="18" max="19" width="12.140625" customWidth="1"/>
  </cols>
  <sheetData>
    <row r="2" spans="1:19" ht="15.75" x14ac:dyDescent="0.25">
      <c r="A2" s="36" t="s">
        <v>15</v>
      </c>
      <c r="B2" s="36"/>
      <c r="C2" s="36"/>
      <c r="D2" s="2"/>
      <c r="E2" s="2"/>
      <c r="F2" s="2"/>
      <c r="G2" s="2"/>
      <c r="H2" s="2"/>
      <c r="I2" s="37" t="s">
        <v>2</v>
      </c>
      <c r="J2" s="37"/>
      <c r="K2" s="37"/>
      <c r="L2" s="37"/>
      <c r="M2" s="37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7" t="s">
        <v>14</v>
      </c>
      <c r="J4" s="37"/>
      <c r="K4" s="37"/>
      <c r="L4" s="37"/>
      <c r="M4" s="37"/>
      <c r="N4" s="37"/>
      <c r="O4" s="37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8" t="s">
        <v>0</v>
      </c>
      <c r="B7" s="32" t="s">
        <v>3</v>
      </c>
      <c r="C7" s="32" t="s">
        <v>4</v>
      </c>
      <c r="D7" s="32" t="s">
        <v>10</v>
      </c>
      <c r="E7" s="32" t="s">
        <v>5</v>
      </c>
      <c r="F7" s="32"/>
      <c r="G7" s="32"/>
      <c r="H7" s="32" t="s">
        <v>8</v>
      </c>
      <c r="I7" s="32"/>
      <c r="J7" s="32"/>
      <c r="K7" s="32" t="s">
        <v>6</v>
      </c>
      <c r="L7" s="32"/>
      <c r="M7" s="32"/>
      <c r="N7" s="32" t="s">
        <v>9</v>
      </c>
      <c r="O7" s="32"/>
      <c r="P7" s="32"/>
      <c r="Q7" s="32" t="s">
        <v>7</v>
      </c>
      <c r="R7" s="32"/>
      <c r="S7" s="32"/>
    </row>
    <row r="8" spans="1:19" ht="114.75" customHeight="1" x14ac:dyDescent="0.25">
      <c r="A8" s="38"/>
      <c r="B8" s="32"/>
      <c r="C8" s="32"/>
      <c r="D8" s="32"/>
      <c r="E8" s="6" t="s">
        <v>18</v>
      </c>
      <c r="F8" s="6" t="s">
        <v>19</v>
      </c>
      <c r="G8" s="6" t="s">
        <v>20</v>
      </c>
      <c r="H8" s="6" t="s">
        <v>18</v>
      </c>
      <c r="I8" s="6" t="s">
        <v>19</v>
      </c>
      <c r="J8" s="6" t="s">
        <v>20</v>
      </c>
      <c r="K8" s="6" t="s">
        <v>18</v>
      </c>
      <c r="L8" s="6" t="s">
        <v>19</v>
      </c>
      <c r="M8" s="6" t="s">
        <v>20</v>
      </c>
      <c r="N8" s="6" t="s">
        <v>18</v>
      </c>
      <c r="O8" s="6" t="s">
        <v>19</v>
      </c>
      <c r="P8" s="6" t="s">
        <v>20</v>
      </c>
      <c r="Q8" s="6" t="s">
        <v>18</v>
      </c>
      <c r="R8" s="6" t="s">
        <v>19</v>
      </c>
      <c r="S8" s="6" t="s">
        <v>20</v>
      </c>
    </row>
    <row r="9" spans="1:19" ht="47.25" x14ac:dyDescent="0.25">
      <c r="A9" s="7">
        <v>1</v>
      </c>
      <c r="B9" s="7" t="s">
        <v>31</v>
      </c>
      <c r="C9" s="24" t="s">
        <v>32</v>
      </c>
      <c r="D9" s="14">
        <v>25</v>
      </c>
      <c r="E9" s="14">
        <v>0</v>
      </c>
      <c r="F9" s="14">
        <v>14</v>
      </c>
      <c r="G9" s="14">
        <v>11</v>
      </c>
      <c r="H9" s="14">
        <v>0</v>
      </c>
      <c r="I9" s="14">
        <v>15</v>
      </c>
      <c r="J9" s="14">
        <v>10</v>
      </c>
      <c r="K9" s="14">
        <v>0</v>
      </c>
      <c r="L9" s="14">
        <v>11</v>
      </c>
      <c r="M9" s="14">
        <v>14</v>
      </c>
      <c r="N9" s="14">
        <v>0</v>
      </c>
      <c r="O9" s="14">
        <v>16</v>
      </c>
      <c r="P9" s="14">
        <v>9</v>
      </c>
      <c r="Q9" s="14">
        <v>0</v>
      </c>
      <c r="R9" s="14">
        <v>16</v>
      </c>
      <c r="S9" s="14">
        <v>9</v>
      </c>
    </row>
    <row r="10" spans="1:19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75" x14ac:dyDescent="0.2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 x14ac:dyDescent="0.25">
      <c r="A17" s="33" t="s">
        <v>1</v>
      </c>
      <c r="B17" s="34"/>
      <c r="C17" s="35"/>
      <c r="D17" s="14">
        <f t="shared" ref="D17:S17" si="0">SUM(D9:D16)</f>
        <v>25</v>
      </c>
      <c r="E17" s="14">
        <f t="shared" si="0"/>
        <v>0</v>
      </c>
      <c r="F17" s="14">
        <f t="shared" si="0"/>
        <v>14</v>
      </c>
      <c r="G17" s="14">
        <f t="shared" si="0"/>
        <v>11</v>
      </c>
      <c r="H17" s="14">
        <f t="shared" si="0"/>
        <v>0</v>
      </c>
      <c r="I17" s="14">
        <f t="shared" si="0"/>
        <v>15</v>
      </c>
      <c r="J17" s="14">
        <f t="shared" si="0"/>
        <v>10</v>
      </c>
      <c r="K17" s="14">
        <f t="shared" si="0"/>
        <v>0</v>
      </c>
      <c r="L17" s="14">
        <f t="shared" si="0"/>
        <v>11</v>
      </c>
      <c r="M17" s="14">
        <f t="shared" si="0"/>
        <v>14</v>
      </c>
      <c r="N17" s="14">
        <f t="shared" si="0"/>
        <v>0</v>
      </c>
      <c r="O17" s="14">
        <f t="shared" si="0"/>
        <v>16</v>
      </c>
      <c r="P17" s="14">
        <f t="shared" si="0"/>
        <v>9</v>
      </c>
      <c r="Q17" s="14">
        <f t="shared" si="0"/>
        <v>0</v>
      </c>
      <c r="R17" s="14">
        <f t="shared" si="0"/>
        <v>16</v>
      </c>
      <c r="S17" s="14">
        <f t="shared" si="0"/>
        <v>9</v>
      </c>
    </row>
    <row r="18" spans="1:19" ht="21.75" customHeight="1" x14ac:dyDescent="0.25">
      <c r="A18" s="39" t="s">
        <v>11</v>
      </c>
      <c r="B18" s="40"/>
      <c r="C18" s="40"/>
      <c r="D18" s="23">
        <f>D17*100/D17</f>
        <v>100</v>
      </c>
      <c r="E18" s="18">
        <f>E17*100/D17</f>
        <v>0</v>
      </c>
      <c r="F18" s="18">
        <f>F17*100/D17</f>
        <v>56</v>
      </c>
      <c r="G18" s="18">
        <f>G17*100/D17</f>
        <v>44</v>
      </c>
      <c r="H18" s="18">
        <f>H17*100/D17</f>
        <v>0</v>
      </c>
      <c r="I18" s="18">
        <f>I17*100/D17</f>
        <v>60</v>
      </c>
      <c r="J18" s="18">
        <f>J17*100/D17</f>
        <v>40</v>
      </c>
      <c r="K18" s="18">
        <f>K17*100/D17</f>
        <v>0</v>
      </c>
      <c r="L18" s="18">
        <f>L17*100/D17</f>
        <v>44</v>
      </c>
      <c r="M18" s="18">
        <f>M17*100/D17</f>
        <v>56</v>
      </c>
      <c r="N18" s="18">
        <f>N17*100/D17</f>
        <v>0</v>
      </c>
      <c r="O18" s="18">
        <f>O17*100/D17</f>
        <v>64</v>
      </c>
      <c r="P18" s="18">
        <f>P17*100/D17</f>
        <v>36</v>
      </c>
      <c r="Q18" s="18">
        <f>Q17*100/D17</f>
        <v>0</v>
      </c>
      <c r="R18" s="18">
        <f>R17*100/D17</f>
        <v>64</v>
      </c>
      <c r="S18" s="18">
        <f>S17*100/D17</f>
        <v>36</v>
      </c>
    </row>
  </sheetData>
  <mergeCells count="14">
    <mergeCell ref="A18:C18"/>
    <mergeCell ref="N7:P7"/>
    <mergeCell ref="Q7:S7"/>
    <mergeCell ref="A17:C17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19"/>
  <sheetViews>
    <sheetView workbookViewId="0">
      <selection activeCell="F15" sqref="F15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7" width="11.85546875" customWidth="1"/>
    <col min="8" max="8" width="12" customWidth="1"/>
    <col min="10" max="10" width="11.7109375" customWidth="1"/>
    <col min="11" max="11" width="11.85546875" customWidth="1"/>
    <col min="13" max="13" width="11.42578125" customWidth="1"/>
    <col min="14" max="14" width="12" customWidth="1"/>
    <col min="15" max="15" width="11.85546875" customWidth="1"/>
    <col min="16" max="16" width="11.5703125" customWidth="1"/>
    <col min="17" max="17" width="12.140625" customWidth="1"/>
    <col min="18" max="18" width="11" customWidth="1"/>
    <col min="19" max="19" width="11.42578125" customWidth="1"/>
  </cols>
  <sheetData>
    <row r="2" spans="1:19" ht="15.75" x14ac:dyDescent="0.25">
      <c r="A2" s="36" t="s">
        <v>15</v>
      </c>
      <c r="B2" s="36"/>
      <c r="C2" s="36"/>
      <c r="D2" s="2"/>
      <c r="E2" s="2"/>
      <c r="F2" s="2"/>
      <c r="G2" s="2"/>
      <c r="H2" s="2"/>
      <c r="I2" s="37" t="s">
        <v>2</v>
      </c>
      <c r="J2" s="37"/>
      <c r="K2" s="37"/>
      <c r="L2" s="37"/>
      <c r="M2" s="37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7" t="s">
        <v>14</v>
      </c>
      <c r="J4" s="37"/>
      <c r="K4" s="37"/>
      <c r="L4" s="37"/>
      <c r="M4" s="37"/>
      <c r="N4" s="37"/>
      <c r="O4" s="37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8" t="s">
        <v>0</v>
      </c>
      <c r="B7" s="32" t="s">
        <v>3</v>
      </c>
      <c r="C7" s="32" t="s">
        <v>4</v>
      </c>
      <c r="D7" s="32" t="s">
        <v>10</v>
      </c>
      <c r="E7" s="32" t="s">
        <v>5</v>
      </c>
      <c r="F7" s="32"/>
      <c r="G7" s="32"/>
      <c r="H7" s="32" t="s">
        <v>8</v>
      </c>
      <c r="I7" s="32"/>
      <c r="J7" s="32"/>
      <c r="K7" s="32" t="s">
        <v>6</v>
      </c>
      <c r="L7" s="32"/>
      <c r="M7" s="32"/>
      <c r="N7" s="32" t="s">
        <v>9</v>
      </c>
      <c r="O7" s="32"/>
      <c r="P7" s="32"/>
      <c r="Q7" s="32" t="s">
        <v>7</v>
      </c>
      <c r="R7" s="32"/>
      <c r="S7" s="32"/>
    </row>
    <row r="8" spans="1:19" ht="126.75" customHeight="1" x14ac:dyDescent="0.25">
      <c r="A8" s="38"/>
      <c r="B8" s="32"/>
      <c r="C8" s="32"/>
      <c r="D8" s="32"/>
      <c r="E8" s="6" t="s">
        <v>18</v>
      </c>
      <c r="F8" s="6" t="s">
        <v>19</v>
      </c>
      <c r="G8" s="6" t="s">
        <v>20</v>
      </c>
      <c r="H8" s="6" t="s">
        <v>18</v>
      </c>
      <c r="I8" s="6" t="s">
        <v>19</v>
      </c>
      <c r="J8" s="6" t="s">
        <v>20</v>
      </c>
      <c r="K8" s="6" t="s">
        <v>18</v>
      </c>
      <c r="L8" s="6" t="s">
        <v>19</v>
      </c>
      <c r="M8" s="6" t="s">
        <v>20</v>
      </c>
      <c r="N8" s="6" t="s">
        <v>18</v>
      </c>
      <c r="O8" s="6" t="s">
        <v>19</v>
      </c>
      <c r="P8" s="6" t="s">
        <v>20</v>
      </c>
      <c r="Q8" s="6" t="s">
        <v>18</v>
      </c>
      <c r="R8" s="6" t="s">
        <v>19</v>
      </c>
      <c r="S8" s="6" t="s">
        <v>20</v>
      </c>
    </row>
    <row r="9" spans="1:19" ht="31.5" x14ac:dyDescent="0.25">
      <c r="A9" s="5">
        <v>1</v>
      </c>
      <c r="B9" s="5" t="s">
        <v>33</v>
      </c>
      <c r="C9" s="1" t="s">
        <v>34</v>
      </c>
      <c r="D9" s="5">
        <v>20</v>
      </c>
      <c r="E9" s="5">
        <v>3</v>
      </c>
      <c r="F9" s="5">
        <v>10</v>
      </c>
      <c r="G9" s="5">
        <v>7</v>
      </c>
      <c r="H9" s="5">
        <v>1</v>
      </c>
      <c r="I9" s="5">
        <v>8</v>
      </c>
      <c r="J9" s="5">
        <v>11</v>
      </c>
      <c r="K9" s="5">
        <v>2</v>
      </c>
      <c r="L9" s="5">
        <v>8</v>
      </c>
      <c r="M9" s="5">
        <v>10</v>
      </c>
      <c r="N9" s="5">
        <v>1</v>
      </c>
      <c r="O9" s="5">
        <v>4</v>
      </c>
      <c r="P9" s="5">
        <v>15</v>
      </c>
      <c r="Q9" s="5">
        <v>1</v>
      </c>
      <c r="R9" s="5">
        <v>7</v>
      </c>
      <c r="S9" s="5">
        <v>12</v>
      </c>
    </row>
    <row r="10" spans="1:19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15.75" x14ac:dyDescent="0.25">
      <c r="A11" s="5"/>
      <c r="B11" s="1"/>
      <c r="C11" s="1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ht="15.75" x14ac:dyDescent="0.25">
      <c r="A12" s="5"/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15.7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15.7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15.7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15.75" x14ac:dyDescent="0.25">
      <c r="A18" s="33" t="s">
        <v>1</v>
      </c>
      <c r="B18" s="34"/>
      <c r="C18" s="35"/>
      <c r="D18" s="5">
        <v>20</v>
      </c>
      <c r="E18" s="5">
        <v>3</v>
      </c>
      <c r="F18" s="5">
        <v>10</v>
      </c>
      <c r="G18" s="5">
        <v>7</v>
      </c>
      <c r="H18" s="5">
        <v>1</v>
      </c>
      <c r="I18" s="5">
        <v>8</v>
      </c>
      <c r="J18" s="5">
        <v>11</v>
      </c>
      <c r="K18" s="5">
        <v>2</v>
      </c>
      <c r="L18" s="5">
        <v>8</v>
      </c>
      <c r="M18" s="5">
        <v>10</v>
      </c>
      <c r="N18" s="5">
        <v>1</v>
      </c>
      <c r="O18" s="5">
        <v>4</v>
      </c>
      <c r="P18" s="5">
        <v>15</v>
      </c>
      <c r="Q18" s="5">
        <v>1</v>
      </c>
      <c r="R18" s="5">
        <v>7</v>
      </c>
      <c r="S18" s="5">
        <v>12</v>
      </c>
    </row>
    <row r="19" spans="1:19" ht="18.75" customHeight="1" x14ac:dyDescent="0.25">
      <c r="A19" s="39" t="s">
        <v>11</v>
      </c>
      <c r="B19" s="40"/>
      <c r="C19" s="40"/>
      <c r="D19" s="13">
        <f>'МДҰ әдіскерінің жинағы'!B16:Q16+'МДҰ әдіскерінің жинағы'!B10</f>
        <v>30</v>
      </c>
      <c r="E19" s="5">
        <f>E18*100/D18</f>
        <v>15</v>
      </c>
      <c r="F19" s="5">
        <f>F18*100/D18</f>
        <v>50</v>
      </c>
      <c r="G19" s="5">
        <f>G18*100/D18</f>
        <v>35</v>
      </c>
      <c r="H19" s="5">
        <f>H18*100/D18</f>
        <v>5</v>
      </c>
      <c r="I19" s="5">
        <f>I18*100/D18</f>
        <v>40</v>
      </c>
      <c r="J19" s="5">
        <f>J18*100/D18</f>
        <v>55</v>
      </c>
      <c r="K19" s="5">
        <f>K18*100/D18</f>
        <v>10</v>
      </c>
      <c r="L19" s="5">
        <f>L18*100/D18</f>
        <v>40</v>
      </c>
      <c r="M19" s="5">
        <f>M18*100/D18</f>
        <v>50</v>
      </c>
      <c r="N19" s="5">
        <f>N18*100/D18</f>
        <v>5</v>
      </c>
      <c r="O19" s="5">
        <f>O18*100/D18</f>
        <v>20</v>
      </c>
      <c r="P19" s="5">
        <f>P18*100/D18</f>
        <v>75</v>
      </c>
      <c r="Q19" s="5">
        <v>5</v>
      </c>
      <c r="R19" s="5">
        <f>R18*100/D18</f>
        <v>35</v>
      </c>
      <c r="S19" s="5">
        <f>S18*100/D18</f>
        <v>60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0"/>
  <sheetViews>
    <sheetView tabSelected="1" workbookViewId="0">
      <selection activeCell="C2" sqref="C2"/>
    </sheetView>
  </sheetViews>
  <sheetFormatPr defaultRowHeight="15" x14ac:dyDescent="0.25"/>
  <cols>
    <col min="1" max="1" width="31.85546875" customWidth="1"/>
    <col min="2" max="2" width="11.28515625" customWidth="1"/>
    <col min="3" max="13" width="9.28515625" bestFit="1" customWidth="1"/>
    <col min="14" max="14" width="12" customWidth="1"/>
    <col min="15" max="17" width="9.28515625" bestFit="1" customWidth="1"/>
  </cols>
  <sheetData>
    <row r="1" spans="1:17" x14ac:dyDescent="0.25">
      <c r="N1" s="41" t="s">
        <v>13</v>
      </c>
      <c r="O1" s="41"/>
    </row>
    <row r="2" spans="1:17" ht="15.75" x14ac:dyDescent="0.25">
      <c r="A2" s="8" t="s">
        <v>15</v>
      </c>
      <c r="B2" s="8"/>
      <c r="C2" s="2"/>
      <c r="E2" s="2"/>
      <c r="F2" s="2"/>
      <c r="G2" s="37" t="s">
        <v>48</v>
      </c>
      <c r="H2" s="37"/>
      <c r="I2" s="37"/>
      <c r="J2" s="37"/>
      <c r="K2" s="37"/>
      <c r="L2" s="3"/>
      <c r="M2" s="3"/>
      <c r="N2" s="3"/>
      <c r="O2" s="3"/>
    </row>
    <row r="3" spans="1:17" ht="15.75" x14ac:dyDescent="0.25">
      <c r="A3" s="44" t="s">
        <v>50</v>
      </c>
      <c r="B3" s="4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 x14ac:dyDescent="0.25">
      <c r="A4" s="45"/>
      <c r="B4" s="45"/>
      <c r="C4" s="9"/>
      <c r="E4" s="3"/>
      <c r="F4" s="3"/>
      <c r="G4" s="37" t="s">
        <v>47</v>
      </c>
      <c r="H4" s="37"/>
      <c r="I4" s="37"/>
      <c r="J4" s="37"/>
      <c r="K4" s="37"/>
      <c r="L4" s="37"/>
      <c r="M4" s="37"/>
      <c r="N4" s="3"/>
      <c r="O4" s="3"/>
      <c r="P4" s="3"/>
      <c r="Q4" s="3"/>
    </row>
    <row r="5" spans="1:1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customHeight="1" x14ac:dyDescent="0.25">
      <c r="A7" s="42" t="s">
        <v>17</v>
      </c>
      <c r="B7" s="32" t="s">
        <v>16</v>
      </c>
      <c r="C7" s="32" t="s">
        <v>5</v>
      </c>
      <c r="D7" s="32"/>
      <c r="E7" s="32"/>
      <c r="F7" s="32" t="s">
        <v>8</v>
      </c>
      <c r="G7" s="32"/>
      <c r="H7" s="32"/>
      <c r="I7" s="32" t="s">
        <v>6</v>
      </c>
      <c r="J7" s="32"/>
      <c r="K7" s="32"/>
      <c r="L7" s="32" t="s">
        <v>9</v>
      </c>
      <c r="M7" s="32"/>
      <c r="N7" s="32"/>
      <c r="O7" s="32" t="s">
        <v>7</v>
      </c>
      <c r="P7" s="32"/>
      <c r="Q7" s="32"/>
    </row>
    <row r="8" spans="1:17" ht="78.75" x14ac:dyDescent="0.25">
      <c r="A8" s="43"/>
      <c r="B8" s="32"/>
      <c r="C8" s="6" t="s">
        <v>18</v>
      </c>
      <c r="D8" s="6" t="s">
        <v>19</v>
      </c>
      <c r="E8" s="6" t="s">
        <v>20</v>
      </c>
      <c r="F8" s="6" t="s">
        <v>18</v>
      </c>
      <c r="G8" s="6" t="s">
        <v>19</v>
      </c>
      <c r="H8" s="6" t="s">
        <v>20</v>
      </c>
      <c r="I8" s="6" t="s">
        <v>18</v>
      </c>
      <c r="J8" s="6" t="s">
        <v>19</v>
      </c>
      <c r="K8" s="6" t="s">
        <v>20</v>
      </c>
      <c r="L8" s="6" t="s">
        <v>18</v>
      </c>
      <c r="M8" s="6" t="s">
        <v>19</v>
      </c>
      <c r="N8" s="6" t="s">
        <v>20</v>
      </c>
      <c r="O8" s="6" t="s">
        <v>18</v>
      </c>
      <c r="P8" s="6" t="s">
        <v>19</v>
      </c>
      <c r="Q8" s="6" t="s">
        <v>20</v>
      </c>
    </row>
    <row r="9" spans="1:17" ht="15.75" x14ac:dyDescent="0.25">
      <c r="A9" s="28" t="s">
        <v>35</v>
      </c>
      <c r="B9" s="14">
        <v>20</v>
      </c>
      <c r="C9" s="14">
        <v>0</v>
      </c>
      <c r="D9" s="14">
        <v>8</v>
      </c>
      <c r="E9" s="14">
        <v>12</v>
      </c>
      <c r="F9" s="19">
        <v>0</v>
      </c>
      <c r="G9" s="14">
        <v>8</v>
      </c>
      <c r="H9" s="14">
        <v>12</v>
      </c>
      <c r="I9" s="14">
        <v>0</v>
      </c>
      <c r="J9" s="14">
        <v>8</v>
      </c>
      <c r="K9" s="14">
        <v>12</v>
      </c>
      <c r="L9" s="14">
        <v>0</v>
      </c>
      <c r="M9" s="14">
        <v>8</v>
      </c>
      <c r="N9" s="14">
        <v>12</v>
      </c>
      <c r="O9" s="14">
        <v>0</v>
      </c>
      <c r="P9" s="14">
        <v>8</v>
      </c>
      <c r="Q9" s="14">
        <v>12</v>
      </c>
    </row>
    <row r="10" spans="1:17" ht="15.75" x14ac:dyDescent="0.25">
      <c r="A10" s="28" t="s">
        <v>36</v>
      </c>
      <c r="B10" s="29">
        <v>20</v>
      </c>
      <c r="C10" s="29">
        <v>0</v>
      </c>
      <c r="D10" s="29">
        <v>10</v>
      </c>
      <c r="E10" s="29">
        <v>10</v>
      </c>
      <c r="F10" s="14">
        <v>0</v>
      </c>
      <c r="G10" s="14">
        <v>10</v>
      </c>
      <c r="H10" s="14">
        <v>10</v>
      </c>
      <c r="I10" s="14">
        <v>0</v>
      </c>
      <c r="J10" s="14">
        <v>10</v>
      </c>
      <c r="K10" s="14">
        <v>10</v>
      </c>
      <c r="L10" s="14">
        <v>0</v>
      </c>
      <c r="M10" s="14">
        <v>9</v>
      </c>
      <c r="N10" s="14">
        <v>11</v>
      </c>
      <c r="O10" s="14">
        <v>0</v>
      </c>
      <c r="P10" s="14">
        <v>10</v>
      </c>
      <c r="Q10" s="14">
        <v>10</v>
      </c>
    </row>
    <row r="11" spans="1:17" ht="15.75" x14ac:dyDescent="0.25">
      <c r="A11" s="28" t="s">
        <v>38</v>
      </c>
      <c r="B11" s="14">
        <v>23</v>
      </c>
      <c r="C11" s="14">
        <v>11</v>
      </c>
      <c r="D11" s="14">
        <v>12</v>
      </c>
      <c r="E11" s="14">
        <v>0</v>
      </c>
      <c r="F11" s="14">
        <v>9</v>
      </c>
      <c r="G11" s="14">
        <v>12</v>
      </c>
      <c r="H11" s="14">
        <v>2</v>
      </c>
      <c r="I11" s="14">
        <v>9</v>
      </c>
      <c r="J11" s="14">
        <v>13</v>
      </c>
      <c r="K11" s="14">
        <v>1</v>
      </c>
      <c r="L11" s="14">
        <v>9</v>
      </c>
      <c r="M11" s="14">
        <v>13</v>
      </c>
      <c r="N11" s="14">
        <v>1</v>
      </c>
      <c r="O11" s="14">
        <v>9</v>
      </c>
      <c r="P11" s="14">
        <v>9</v>
      </c>
      <c r="Q11" s="14">
        <v>5</v>
      </c>
    </row>
    <row r="12" spans="1:17" ht="15.75" x14ac:dyDescent="0.25">
      <c r="A12" s="26" t="s">
        <v>37</v>
      </c>
      <c r="B12" s="14">
        <v>24</v>
      </c>
      <c r="C12" s="14">
        <v>5</v>
      </c>
      <c r="D12" s="14">
        <v>12</v>
      </c>
      <c r="E12" s="14">
        <v>7</v>
      </c>
      <c r="F12" s="14">
        <v>6</v>
      </c>
      <c r="G12" s="14">
        <v>12</v>
      </c>
      <c r="H12" s="14">
        <v>6</v>
      </c>
      <c r="I12" s="14">
        <v>6</v>
      </c>
      <c r="J12" s="14">
        <v>12</v>
      </c>
      <c r="K12" s="14">
        <v>6</v>
      </c>
      <c r="L12" s="14">
        <v>6</v>
      </c>
      <c r="M12" s="14">
        <v>12</v>
      </c>
      <c r="N12" s="14">
        <v>6</v>
      </c>
      <c r="O12" s="14">
        <v>6</v>
      </c>
      <c r="P12" s="14">
        <v>12</v>
      </c>
      <c r="Q12" s="14">
        <v>6</v>
      </c>
    </row>
    <row r="13" spans="1:17" ht="15.75" x14ac:dyDescent="0.25">
      <c r="A13" s="26" t="s">
        <v>39</v>
      </c>
      <c r="B13" s="14">
        <v>24</v>
      </c>
      <c r="C13" s="14">
        <v>0</v>
      </c>
      <c r="D13" s="14">
        <v>10</v>
      </c>
      <c r="E13" s="14">
        <v>14</v>
      </c>
      <c r="F13" s="14">
        <v>0</v>
      </c>
      <c r="G13" s="14">
        <v>10</v>
      </c>
      <c r="H13" s="14">
        <v>14</v>
      </c>
      <c r="I13" s="14">
        <v>0</v>
      </c>
      <c r="J13" s="14">
        <v>9</v>
      </c>
      <c r="K13" s="14">
        <v>15</v>
      </c>
      <c r="L13" s="14">
        <v>0</v>
      </c>
      <c r="M13" s="14">
        <v>10</v>
      </c>
      <c r="N13" s="14">
        <v>14</v>
      </c>
      <c r="O13" s="14">
        <v>0</v>
      </c>
      <c r="P13" s="14">
        <v>10</v>
      </c>
      <c r="Q13" s="14">
        <v>14</v>
      </c>
    </row>
    <row r="14" spans="1:17" ht="15.75" x14ac:dyDescent="0.25">
      <c r="A14" s="26" t="s">
        <v>40</v>
      </c>
      <c r="B14" s="14">
        <v>24</v>
      </c>
      <c r="C14" s="14">
        <v>3</v>
      </c>
      <c r="D14" s="14">
        <v>10</v>
      </c>
      <c r="E14" s="14">
        <v>11</v>
      </c>
      <c r="F14" s="14">
        <v>3</v>
      </c>
      <c r="G14" s="14">
        <v>12</v>
      </c>
      <c r="H14" s="14">
        <v>9</v>
      </c>
      <c r="I14" s="14">
        <v>3</v>
      </c>
      <c r="J14" s="14">
        <v>13</v>
      </c>
      <c r="K14" s="14">
        <v>8</v>
      </c>
      <c r="L14" s="14">
        <v>2</v>
      </c>
      <c r="M14" s="14">
        <v>11</v>
      </c>
      <c r="N14" s="14">
        <v>11</v>
      </c>
      <c r="O14" s="14">
        <v>3</v>
      </c>
      <c r="P14" s="14">
        <v>10</v>
      </c>
      <c r="Q14" s="14">
        <v>11</v>
      </c>
    </row>
    <row r="15" spans="1:17" ht="15.75" x14ac:dyDescent="0.25">
      <c r="A15" s="28" t="s">
        <v>41</v>
      </c>
      <c r="B15" s="14">
        <v>24</v>
      </c>
      <c r="C15" s="14">
        <v>0</v>
      </c>
      <c r="D15" s="14">
        <v>11</v>
      </c>
      <c r="E15" s="14">
        <v>13</v>
      </c>
      <c r="F15" s="14">
        <v>1</v>
      </c>
      <c r="G15" s="14">
        <v>11</v>
      </c>
      <c r="H15" s="14">
        <v>12</v>
      </c>
      <c r="I15" s="14">
        <v>0</v>
      </c>
      <c r="J15" s="14">
        <v>8</v>
      </c>
      <c r="K15" s="14">
        <v>16</v>
      </c>
      <c r="L15" s="14">
        <v>3</v>
      </c>
      <c r="M15" s="14">
        <v>12</v>
      </c>
      <c r="N15" s="14">
        <v>9</v>
      </c>
      <c r="O15" s="14">
        <v>2</v>
      </c>
      <c r="P15" s="14">
        <v>13</v>
      </c>
      <c r="Q15" s="14">
        <v>9</v>
      </c>
    </row>
    <row r="16" spans="1:17" ht="15.75" x14ac:dyDescent="0.25">
      <c r="A16" s="28" t="s">
        <v>42</v>
      </c>
      <c r="B16" s="14">
        <v>24</v>
      </c>
      <c r="C16" s="14">
        <v>13</v>
      </c>
      <c r="D16" s="14">
        <v>10</v>
      </c>
      <c r="E16" s="14">
        <v>1</v>
      </c>
      <c r="F16" s="14">
        <v>9</v>
      </c>
      <c r="G16" s="14">
        <v>12</v>
      </c>
      <c r="H16" s="14">
        <v>3</v>
      </c>
      <c r="I16" s="14">
        <v>5</v>
      </c>
      <c r="J16" s="14">
        <v>16</v>
      </c>
      <c r="K16" s="14">
        <v>3</v>
      </c>
      <c r="L16" s="14">
        <v>9</v>
      </c>
      <c r="M16" s="14">
        <v>13</v>
      </c>
      <c r="N16" s="14">
        <v>2</v>
      </c>
      <c r="O16" s="14">
        <v>5</v>
      </c>
      <c r="P16" s="14">
        <v>16</v>
      </c>
      <c r="Q16" s="14">
        <v>3</v>
      </c>
    </row>
    <row r="17" spans="1:17" ht="15.75" x14ac:dyDescent="0.25">
      <c r="A17" s="28" t="s">
        <v>43</v>
      </c>
      <c r="B17" s="14">
        <v>24</v>
      </c>
      <c r="C17" s="14">
        <v>13</v>
      </c>
      <c r="D17" s="14">
        <v>11</v>
      </c>
      <c r="E17" s="14">
        <v>1</v>
      </c>
      <c r="F17" s="14">
        <v>8</v>
      </c>
      <c r="G17" s="14">
        <v>13</v>
      </c>
      <c r="H17" s="14">
        <v>3</v>
      </c>
      <c r="I17" s="14">
        <v>5</v>
      </c>
      <c r="J17" s="14">
        <v>16</v>
      </c>
      <c r="K17" s="14">
        <v>3</v>
      </c>
      <c r="L17" s="14">
        <v>8</v>
      </c>
      <c r="M17" s="14">
        <v>14</v>
      </c>
      <c r="N17" s="14">
        <v>2</v>
      </c>
      <c r="O17" s="14">
        <v>5</v>
      </c>
      <c r="P17" s="14">
        <v>16</v>
      </c>
      <c r="Q17" s="14">
        <v>3</v>
      </c>
    </row>
    <row r="18" spans="1:17" ht="15.75" x14ac:dyDescent="0.25">
      <c r="A18" s="28" t="s">
        <v>44</v>
      </c>
      <c r="B18" s="14">
        <v>24</v>
      </c>
      <c r="C18" s="14">
        <v>12</v>
      </c>
      <c r="D18" s="14">
        <v>12</v>
      </c>
      <c r="E18" s="14">
        <v>0</v>
      </c>
      <c r="F18" s="14">
        <v>11</v>
      </c>
      <c r="G18" s="14">
        <v>13</v>
      </c>
      <c r="H18" s="14">
        <v>0</v>
      </c>
      <c r="I18" s="14">
        <v>11</v>
      </c>
      <c r="J18" s="14">
        <v>13</v>
      </c>
      <c r="K18" s="14">
        <v>0</v>
      </c>
      <c r="L18" s="14">
        <v>11</v>
      </c>
      <c r="M18" s="14">
        <v>13</v>
      </c>
      <c r="N18" s="14">
        <v>0</v>
      </c>
      <c r="O18" s="14">
        <v>11</v>
      </c>
      <c r="P18" s="14">
        <v>13</v>
      </c>
      <c r="Q18" s="14">
        <v>0</v>
      </c>
    </row>
    <row r="19" spans="1:17" ht="15.75" x14ac:dyDescent="0.25">
      <c r="A19" s="26" t="s">
        <v>45</v>
      </c>
      <c r="B19" s="14">
        <v>24</v>
      </c>
      <c r="C19" s="14">
        <v>11</v>
      </c>
      <c r="D19" s="14">
        <v>13</v>
      </c>
      <c r="E19" s="14">
        <v>0</v>
      </c>
      <c r="F19" s="14">
        <v>11</v>
      </c>
      <c r="G19" s="14">
        <v>13</v>
      </c>
      <c r="H19" s="14">
        <v>0</v>
      </c>
      <c r="I19" s="14">
        <v>11</v>
      </c>
      <c r="J19" s="14">
        <v>13</v>
      </c>
      <c r="K19" s="14">
        <v>0</v>
      </c>
      <c r="L19" s="14">
        <v>11</v>
      </c>
      <c r="M19" s="14">
        <v>13</v>
      </c>
      <c r="N19" s="14">
        <v>0</v>
      </c>
      <c r="O19" s="14">
        <v>11</v>
      </c>
      <c r="P19" s="14">
        <v>13</v>
      </c>
      <c r="Q19" s="14">
        <v>0</v>
      </c>
    </row>
    <row r="20" spans="1:17" ht="15.75" x14ac:dyDescent="0.25">
      <c r="A20" s="28" t="s">
        <v>46</v>
      </c>
      <c r="B20" s="14">
        <v>24</v>
      </c>
      <c r="C20" s="14">
        <v>16</v>
      </c>
      <c r="D20" s="14">
        <v>8</v>
      </c>
      <c r="E20" s="14">
        <v>0</v>
      </c>
      <c r="F20" s="14">
        <v>14</v>
      </c>
      <c r="G20" s="14">
        <v>10</v>
      </c>
      <c r="H20" s="14">
        <v>0</v>
      </c>
      <c r="I20" s="14">
        <v>16</v>
      </c>
      <c r="J20" s="14">
        <v>8</v>
      </c>
      <c r="K20" s="14">
        <v>0</v>
      </c>
      <c r="L20" s="14">
        <v>16</v>
      </c>
      <c r="M20" s="14">
        <v>8</v>
      </c>
      <c r="N20" s="14">
        <v>0</v>
      </c>
      <c r="O20" s="14">
        <v>14</v>
      </c>
      <c r="P20" s="14">
        <v>10</v>
      </c>
      <c r="Q20" s="14">
        <v>0</v>
      </c>
    </row>
    <row r="21" spans="1:17" ht="15.75" x14ac:dyDescent="0.25">
      <c r="A21" s="27" t="s">
        <v>1</v>
      </c>
      <c r="B21" s="14">
        <f>SUM(B10:B20)</f>
        <v>259</v>
      </c>
      <c r="C21" s="14">
        <f>SUM(C9:C20)</f>
        <v>84</v>
      </c>
      <c r="D21" s="14">
        <v>126</v>
      </c>
      <c r="E21" s="14">
        <f>SUM(E9:E20)</f>
        <v>69</v>
      </c>
      <c r="F21" s="14">
        <f>SUM(F10:F20)</f>
        <v>72</v>
      </c>
      <c r="G21" s="14">
        <f t="shared" ref="G21:Q21" si="0">SUM(G9:G20)</f>
        <v>136</v>
      </c>
      <c r="H21" s="14">
        <f t="shared" si="0"/>
        <v>71</v>
      </c>
      <c r="I21" s="14">
        <f t="shared" si="0"/>
        <v>66</v>
      </c>
      <c r="J21" s="14">
        <f t="shared" si="0"/>
        <v>139</v>
      </c>
      <c r="K21" s="14">
        <f t="shared" si="0"/>
        <v>74</v>
      </c>
      <c r="L21" s="14">
        <f t="shared" si="0"/>
        <v>75</v>
      </c>
      <c r="M21" s="14">
        <f t="shared" si="0"/>
        <v>136</v>
      </c>
      <c r="N21" s="14">
        <f t="shared" si="0"/>
        <v>68</v>
      </c>
      <c r="O21" s="14">
        <f t="shared" si="0"/>
        <v>66</v>
      </c>
      <c r="P21" s="14">
        <f t="shared" si="0"/>
        <v>140</v>
      </c>
      <c r="Q21" s="14">
        <f t="shared" si="0"/>
        <v>73</v>
      </c>
    </row>
    <row r="22" spans="1:17" ht="17.25" customHeight="1" x14ac:dyDescent="0.25">
      <c r="A22" s="20" t="s">
        <v>12</v>
      </c>
      <c r="B22" s="22">
        <f>B21*100/B21</f>
        <v>100</v>
      </c>
      <c r="C22" s="21">
        <v>31</v>
      </c>
      <c r="D22" s="18">
        <v>45</v>
      </c>
      <c r="E22" s="18">
        <v>24.3</v>
      </c>
      <c r="F22" s="18">
        <v>26</v>
      </c>
      <c r="G22" s="18">
        <v>49</v>
      </c>
      <c r="H22" s="18">
        <v>25</v>
      </c>
      <c r="I22" s="18">
        <v>24</v>
      </c>
      <c r="J22" s="18">
        <v>50</v>
      </c>
      <c r="K22" s="18">
        <v>26</v>
      </c>
      <c r="L22" s="18">
        <v>26.8</v>
      </c>
      <c r="M22" s="18">
        <v>48.7</v>
      </c>
      <c r="N22" s="18">
        <v>24</v>
      </c>
      <c r="O22" s="18">
        <v>23.6</v>
      </c>
      <c r="P22" s="18">
        <v>50</v>
      </c>
      <c r="Q22" s="18">
        <v>26</v>
      </c>
    </row>
    <row r="23" spans="1:17" ht="15.75" x14ac:dyDescent="0.25">
      <c r="A23" s="3"/>
      <c r="B23" s="30"/>
      <c r="C23" s="30"/>
      <c r="D23" s="3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 t="s">
        <v>49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7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7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15.7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5.7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15.7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ht="15.75" x14ac:dyDescent="0.25">
      <c r="A39" s="10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t="15.75" x14ac:dyDescent="0.25">
      <c r="A40" s="1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</sheetData>
  <mergeCells count="10">
    <mergeCell ref="N1:O1"/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2024-05-16T11:40:20Z</cp:lastPrinted>
  <dcterms:created xsi:type="dcterms:W3CDTF">2022-12-22T06:57:03Z</dcterms:created>
  <dcterms:modified xsi:type="dcterms:W3CDTF">2024-05-16T11:40:26Z</dcterms:modified>
</cp:coreProperties>
</file>